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"/>
    </mc:Choice>
  </mc:AlternateContent>
  <xr:revisionPtr revIDLastSave="0" documentId="8_{048D7DE5-4268-4F41-8B2F-BED67B1BD8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" sheetId="1" r:id="rId1"/>
  </sheets>
  <definedNames>
    <definedName name="_xlnm.Print_Area" localSheetId="0">'Anexo II'!$A$1:$T$39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9" i="1" l="1"/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" i="1"/>
  <c r="T38" i="1"/>
  <c r="T4" i="1"/>
  <c r="V4" i="1" s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" i="1"/>
</calcChain>
</file>

<file path=xl/sharedStrings.xml><?xml version="1.0" encoding="utf-8"?>
<sst xmlns="http://schemas.openxmlformats.org/spreadsheetml/2006/main" count="168" uniqueCount="90">
  <si>
    <t>ITEM</t>
  </si>
  <si>
    <t>Notebook Básico</t>
  </si>
  <si>
    <t>Notebook Avançado</t>
  </si>
  <si>
    <t>Tablet</t>
  </si>
  <si>
    <t>Monitor 23,8''</t>
  </si>
  <si>
    <t>Monitor 27''</t>
  </si>
  <si>
    <t>Micrcomputador Básico Completo</t>
  </si>
  <si>
    <t>Microcomputador Avançado Completo</t>
  </si>
  <si>
    <t>CEAD</t>
  </si>
  <si>
    <t>CEART</t>
  </si>
  <si>
    <t>FAED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</si>
  <si>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</si>
  <si>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</si>
  <si>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</si>
  <si>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</si>
  <si>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</si>
  <si>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</si>
  <si>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</si>
  <si>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</si>
  <si>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</si>
  <si>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Quantidade</t>
  </si>
  <si>
    <t>Dock para Notebook</t>
  </si>
  <si>
    <t>Leitor de Código de Barras 2D</t>
  </si>
  <si>
    <t>Mesa Digitalizadora (BC)</t>
  </si>
  <si>
    <t>Monitor 4K 27'' (CEART)</t>
  </si>
  <si>
    <t>Impressora 3D Multifuncional ((CEART)</t>
  </si>
  <si>
    <t>Impressora 3D Resina (CEART)</t>
  </si>
  <si>
    <t>Mesa Digitalizadora (CEART)</t>
  </si>
  <si>
    <t>Microcomputador Avançado (CAV)</t>
  </si>
  <si>
    <t>Microcomputador Gamer (CCT)</t>
  </si>
  <si>
    <t>Estação de Trabalho "WorkStation" (CCT)</t>
  </si>
  <si>
    <t>Carro de Armazenamento de Notebooks (CEAVI)</t>
  </si>
  <si>
    <t>Lousa Interativa Digital (CEAVI)</t>
  </si>
  <si>
    <t>Mini Computador (CEAVI)</t>
  </si>
  <si>
    <t>Notebook (CEAVI)</t>
  </si>
  <si>
    <t>Mesa Digitalizadora (CEAVI)</t>
  </si>
  <si>
    <t>Scanner 3D (CEAVI)</t>
  </si>
  <si>
    <t>Impressora 3D (CEAVI)</t>
  </si>
  <si>
    <t>Impressora 3D II (CEAVI)</t>
  </si>
  <si>
    <t>Notebook (CEPLAN)</t>
  </si>
  <si>
    <t>Kit de Estação de Gerenciamento de Indústria 4.0 (CEPLAN)</t>
  </si>
  <si>
    <t>Raspberry PI 3 Model B</t>
  </si>
  <si>
    <t>NodeMCU ESP32 Wifi+Bluetooth (CEPLAN)</t>
  </si>
  <si>
    <t>ESP32 Wifi+Bluetooth+CAM (CEPLAN)</t>
  </si>
  <si>
    <t>Monitor 34'' (CERES)</t>
  </si>
  <si>
    <t>Monitor 38'' (CERES)</t>
  </si>
  <si>
    <t>Scanner Planetário</t>
  </si>
  <si>
    <t xml:space="preserve">REITORIA </t>
  </si>
  <si>
    <t xml:space="preserve">NUC </t>
  </si>
  <si>
    <t xml:space="preserve">Detalhamento </t>
  </si>
  <si>
    <t>13-01</t>
  </si>
  <si>
    <t>449052.35</t>
  </si>
  <si>
    <t>00468 5 001</t>
  </si>
  <si>
    <t>449052 35</t>
  </si>
  <si>
    <t>13 01</t>
  </si>
  <si>
    <t>00464 2 001</t>
  </si>
  <si>
    <t>13 04</t>
  </si>
  <si>
    <t xml:space="preserve">12527 0 001 </t>
  </si>
  <si>
    <t xml:space="preserve">13 04 </t>
  </si>
  <si>
    <t>12527 0 002</t>
  </si>
  <si>
    <t>12527 0 006</t>
  </si>
  <si>
    <t>04181 5 055</t>
  </si>
  <si>
    <t>12085 5 001</t>
  </si>
  <si>
    <t xml:space="preserve">13 05 </t>
  </si>
  <si>
    <t>00471 5 224</t>
  </si>
  <si>
    <t xml:space="preserve">13 01 </t>
  </si>
  <si>
    <t>00468 5 034</t>
  </si>
  <si>
    <t>08738 6 013</t>
  </si>
  <si>
    <t>06490 4 081</t>
  </si>
  <si>
    <t>00472 3 349</t>
  </si>
  <si>
    <t>10408 6 003</t>
  </si>
  <si>
    <t>6490-4-085</t>
  </si>
  <si>
    <t>Descrição Conforme Termo de Referencia</t>
  </si>
  <si>
    <t>00472-3-320</t>
  </si>
  <si>
    <t>00472-3-321</t>
  </si>
  <si>
    <t>04181-5-035</t>
  </si>
  <si>
    <t>11664-5-001</t>
  </si>
  <si>
    <t xml:space="preserve">7622 8 003 </t>
  </si>
  <si>
    <t>7622 8 003</t>
  </si>
  <si>
    <t>449052.28</t>
  </si>
  <si>
    <t>04181-5-055</t>
  </si>
  <si>
    <t>Notebook WorkStation – GPU Ultraperformance (CERES)</t>
  </si>
  <si>
    <t xml:space="preserve">Ultrabook WorkStation (CERES) </t>
  </si>
  <si>
    <t>Microcomputador Avançado (CEART)</t>
  </si>
  <si>
    <t>ESAG</t>
  </si>
  <si>
    <t>Preço Máximo Unitário</t>
  </si>
  <si>
    <t xml:space="preserve">Preço total </t>
  </si>
  <si>
    <t>TOTAL</t>
  </si>
  <si>
    <t>Anexo II - Planilha de Itens</t>
  </si>
  <si>
    <t>grupo-classe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</si>
</sst>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5" fillId="0" borderId="0"/>
    <xf numFmtId="44" fontId="6" fillId="0" borderId="0" applyFill="0" applyBorder="0" applyAlignment="0" applyProtection="0"/>
    <xf numFmtId="0" fontId="7" fillId="0" borderId="0"/>
    <xf numFmtId="0" fontId="5" fillId="0" borderId="0"/>
    <xf numFmtId="0" fontId="5" fillId="0" borderId="0"/>
  </cellStyleXfs>
  <cellXfs count="35">
    <xf numFmtId="0" fontId="0" fillId="0" borderId="0" xfId="0"/>
    <xf numFmtId="0" fontId="0" fillId="0" borderId="0" xfId="0" applyFont="1"/>
    <xf numFmtId="165" fontId="1" fillId="0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5" fontId="2" fillId="4" borderId="4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1" fillId="4" borderId="1" xfId="0" applyNumberFormat="1" applyFont="1" applyFill="1" applyBorder="1" applyAlignment="1">
      <alignment horizontal="center" vertical="center" textRotation="90"/>
    </xf>
    <xf numFmtId="165" fontId="2" fillId="4" borderId="4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165" fontId="2" fillId="4" borderId="4" xfId="0" applyNumberFormat="1" applyFont="1" applyFill="1" applyBorder="1" applyAlignment="1">
      <alignment horizontal="center" vertical="center" wrapText="1"/>
    </xf>
    <xf numFmtId="41" fontId="1" fillId="2" borderId="3" xfId="0" applyNumberFormat="1" applyFont="1" applyFill="1" applyBorder="1" applyAlignment="1">
      <alignment vertical="center" wrapText="1"/>
    </xf>
    <xf numFmtId="165" fontId="1" fillId="2" borderId="0" xfId="0" applyNumberFormat="1" applyFont="1" applyFill="1" applyAlignment="1"/>
    <xf numFmtId="43" fontId="4" fillId="2" borderId="1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0" fillId="0" borderId="0" xfId="0" applyNumberFormat="1" applyFont="1"/>
    <xf numFmtId="49" fontId="1" fillId="4" borderId="3" xfId="0" applyNumberFormat="1" applyFont="1" applyFill="1" applyBorder="1" applyAlignment="1">
      <alignment horizontal="center" vertical="center" textRotation="90"/>
    </xf>
    <xf numFmtId="41" fontId="1" fillId="0" borderId="3" xfId="0" applyNumberFormat="1" applyFont="1" applyFill="1" applyBorder="1" applyAlignment="1">
      <alignment horizontal="center" vertical="center"/>
    </xf>
    <xf numFmtId="43" fontId="1" fillId="2" borderId="3" xfId="0" applyNumberFormat="1" applyFont="1" applyFill="1" applyBorder="1" applyAlignment="1">
      <alignment horizontal="center"/>
    </xf>
    <xf numFmtId="41" fontId="1" fillId="0" borderId="3" xfId="0" applyNumberFormat="1" applyFont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12" fillId="0" borderId="0" xfId="0" applyFont="1"/>
    <xf numFmtId="164" fontId="2" fillId="4" borderId="4" xfId="0" applyNumberFormat="1" applyFont="1" applyFill="1" applyBorder="1" applyAlignment="1">
      <alignment horizontal="center" vertical="center"/>
    </xf>
  </cellXfs>
  <cellStyles count="6">
    <cellStyle name="Moeda 2" xfId="2" xr:uid="{B68D62DF-94CD-4FD0-AEBA-542B0F0E6923}"/>
    <cellStyle name="Normal" xfId="0" builtinId="0"/>
    <cellStyle name="Normal 2" xfId="3" xr:uid="{7D582F54-DC1C-46A4-8715-7A8B722A714D}"/>
    <cellStyle name="Normal 3" xfId="1" xr:uid="{5F173F22-9DE4-475E-A33A-1E3416E18FB4}"/>
    <cellStyle name="Normal 3 2" xfId="4" xr:uid="{7B6C4B82-FAB0-48FB-BDE6-D1ACEF5D3178}"/>
    <cellStyle name="Normal 4" xfId="5" xr:uid="{C3AAC4AE-6A35-48D3-B079-515D010334CB}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618068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5"/>
  <sheetViews>
    <sheetView showGridLines="0" tabSelected="1" zoomScaleNormal="100" zoomScaleSheetLayoutView="100" zoomScalePageLayoutView="80" workbookViewId="0">
      <selection activeCell="E3" sqref="E3"/>
    </sheetView>
  </sheetViews>
  <sheetFormatPr defaultRowHeight="15.75" x14ac:dyDescent="0.25"/>
  <cols>
    <col min="1" max="1" width="6.7109375" style="33" bestFit="1" customWidth="1"/>
    <col min="2" max="2" width="57.5703125" style="6" bestFit="1" customWidth="1"/>
    <col min="3" max="3" width="13.5703125" style="7" bestFit="1" customWidth="1"/>
    <col min="4" max="4" width="12.7109375" style="7" bestFit="1" customWidth="1"/>
    <col min="5" max="5" width="15.85546875" style="7" customWidth="1"/>
    <col min="6" max="11" width="4.5703125" style="1" customWidth="1"/>
    <col min="12" max="12" width="5.5703125" style="1" customWidth="1"/>
    <col min="13" max="17" width="4.5703125" style="1" customWidth="1"/>
    <col min="18" max="18" width="4.7109375" style="1" bestFit="1" customWidth="1"/>
    <col min="19" max="19" width="4.5703125" style="1" customWidth="1"/>
    <col min="20" max="20" width="12.85546875" style="13" bestFit="1" customWidth="1"/>
    <col min="21" max="21" width="15.7109375" style="1" bestFit="1" customWidth="1"/>
    <col min="22" max="22" width="19.7109375" style="1" bestFit="1" customWidth="1"/>
    <col min="23" max="16384" width="9.140625" style="1"/>
  </cols>
  <sheetData>
    <row r="1" spans="1:22" ht="55.5" customHeight="1" x14ac:dyDescent="0.25">
      <c r="A1" s="18" t="s">
        <v>88</v>
      </c>
      <c r="B1" s="18"/>
      <c r="C1" s="19"/>
      <c r="D1" s="19"/>
      <c r="E1" s="19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  <c r="V1" s="18"/>
    </row>
    <row r="2" spans="1:22" s="10" customFormat="1" ht="55.5" x14ac:dyDescent="0.25">
      <c r="A2" s="34" t="s">
        <v>0</v>
      </c>
      <c r="B2" s="12" t="s">
        <v>72</v>
      </c>
      <c r="C2" s="9" t="s">
        <v>89</v>
      </c>
      <c r="D2" s="9" t="s">
        <v>48</v>
      </c>
      <c r="E2" s="9" t="s">
        <v>49</v>
      </c>
      <c r="F2" s="11" t="s">
        <v>47</v>
      </c>
      <c r="G2" s="11" t="s">
        <v>84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  <c r="O2" s="27" t="s">
        <v>15</v>
      </c>
      <c r="P2" s="27" t="s">
        <v>16</v>
      </c>
      <c r="Q2" s="27" t="s">
        <v>17</v>
      </c>
      <c r="R2" s="27" t="s">
        <v>18</v>
      </c>
      <c r="S2" s="27" t="s">
        <v>19</v>
      </c>
      <c r="T2" s="8" t="s">
        <v>20</v>
      </c>
      <c r="U2" s="14" t="s">
        <v>85</v>
      </c>
      <c r="V2" s="12" t="s">
        <v>86</v>
      </c>
    </row>
    <row r="3" spans="1:22" ht="21.75" customHeight="1" x14ac:dyDescent="0.25">
      <c r="A3" s="31">
        <v>1</v>
      </c>
      <c r="B3" s="3" t="s">
        <v>6</v>
      </c>
      <c r="C3" s="20" t="s">
        <v>50</v>
      </c>
      <c r="D3" s="20" t="s">
        <v>73</v>
      </c>
      <c r="E3" s="20" t="s">
        <v>51</v>
      </c>
      <c r="F3" s="28">
        <v>16</v>
      </c>
      <c r="G3" s="28"/>
      <c r="H3" s="28"/>
      <c r="I3" s="28"/>
      <c r="J3" s="28"/>
      <c r="K3" s="28">
        <v>10</v>
      </c>
      <c r="L3" s="28">
        <v>89</v>
      </c>
      <c r="M3" s="28">
        <v>15</v>
      </c>
      <c r="N3" s="28"/>
      <c r="O3" s="28"/>
      <c r="P3" s="28">
        <v>54</v>
      </c>
      <c r="Q3" s="28"/>
      <c r="R3" s="28"/>
      <c r="S3" s="28">
        <v>20</v>
      </c>
      <c r="T3" s="15">
        <f>SUM(F3:S3)</f>
        <v>204</v>
      </c>
      <c r="U3" s="29">
        <v>6880.19</v>
      </c>
      <c r="V3" s="29">
        <f>T3*U3</f>
        <v>1403558.76</v>
      </c>
    </row>
    <row r="4" spans="1:22" ht="18" customHeight="1" x14ac:dyDescent="0.25">
      <c r="A4" s="31">
        <v>2</v>
      </c>
      <c r="B4" s="3" t="s">
        <v>7</v>
      </c>
      <c r="C4" s="20" t="s">
        <v>50</v>
      </c>
      <c r="D4" s="20" t="s">
        <v>74</v>
      </c>
      <c r="E4" s="20" t="s">
        <v>51</v>
      </c>
      <c r="F4" s="28">
        <v>16</v>
      </c>
      <c r="G4" s="28">
        <v>60</v>
      </c>
      <c r="H4" s="28">
        <v>75</v>
      </c>
      <c r="I4" s="28">
        <v>90</v>
      </c>
      <c r="J4" s="28">
        <v>33</v>
      </c>
      <c r="K4" s="28">
        <v>50</v>
      </c>
      <c r="L4" s="28">
        <v>325</v>
      </c>
      <c r="M4" s="28">
        <v>11</v>
      </c>
      <c r="N4" s="28">
        <v>37</v>
      </c>
      <c r="O4" s="28">
        <v>90</v>
      </c>
      <c r="P4" s="28">
        <v>5</v>
      </c>
      <c r="Q4" s="28">
        <v>40</v>
      </c>
      <c r="R4" s="28">
        <v>14</v>
      </c>
      <c r="S4" s="28">
        <v>10</v>
      </c>
      <c r="T4" s="15">
        <f>SUM(F4:S4)</f>
        <v>856</v>
      </c>
      <c r="U4" s="29">
        <v>10469.35</v>
      </c>
      <c r="V4" s="29">
        <f t="shared" ref="V4:V38" si="0">T4*U4</f>
        <v>8961763.5999999996</v>
      </c>
    </row>
    <row r="5" spans="1:22" ht="18" customHeight="1" x14ac:dyDescent="0.25">
      <c r="A5" s="31">
        <v>3</v>
      </c>
      <c r="B5" s="3" t="s">
        <v>1</v>
      </c>
      <c r="C5" s="20" t="s">
        <v>50</v>
      </c>
      <c r="D5" s="20" t="s">
        <v>75</v>
      </c>
      <c r="E5" s="20" t="s">
        <v>51</v>
      </c>
      <c r="F5" s="28">
        <v>16</v>
      </c>
      <c r="G5" s="28"/>
      <c r="H5" s="28"/>
      <c r="I5" s="28">
        <v>5</v>
      </c>
      <c r="J5" s="28"/>
      <c r="K5" s="28">
        <v>10</v>
      </c>
      <c r="L5" s="28">
        <v>25</v>
      </c>
      <c r="M5" s="28">
        <v>6</v>
      </c>
      <c r="N5" s="28">
        <v>25</v>
      </c>
      <c r="O5" s="28"/>
      <c r="P5" s="28">
        <v>7</v>
      </c>
      <c r="Q5" s="28"/>
      <c r="R5" s="28"/>
      <c r="S5" s="28"/>
      <c r="T5" s="15">
        <f>SUM(F5:S5)</f>
        <v>94</v>
      </c>
      <c r="U5" s="29">
        <v>6193.91</v>
      </c>
      <c r="V5" s="29">
        <f t="shared" si="0"/>
        <v>582227.54</v>
      </c>
    </row>
    <row r="6" spans="1:22" ht="18.75" customHeight="1" x14ac:dyDescent="0.25">
      <c r="A6" s="31">
        <v>4</v>
      </c>
      <c r="B6" s="4" t="s">
        <v>2</v>
      </c>
      <c r="C6" s="21" t="s">
        <v>50</v>
      </c>
      <c r="D6" s="21" t="s">
        <v>80</v>
      </c>
      <c r="E6" s="20" t="s">
        <v>51</v>
      </c>
      <c r="F6" s="28">
        <v>16</v>
      </c>
      <c r="G6" s="28">
        <v>10</v>
      </c>
      <c r="H6" s="28">
        <v>10</v>
      </c>
      <c r="I6" s="28">
        <v>5</v>
      </c>
      <c r="J6" s="28">
        <v>8</v>
      </c>
      <c r="K6" s="28">
        <v>5</v>
      </c>
      <c r="L6" s="28">
        <v>61</v>
      </c>
      <c r="M6" s="28">
        <v>6</v>
      </c>
      <c r="N6" s="28">
        <v>31</v>
      </c>
      <c r="O6" s="28">
        <v>60</v>
      </c>
      <c r="P6" s="28">
        <v>9</v>
      </c>
      <c r="Q6" s="28">
        <v>20</v>
      </c>
      <c r="R6" s="28">
        <v>5</v>
      </c>
      <c r="S6" s="28">
        <v>5</v>
      </c>
      <c r="T6" s="15">
        <f>SUM(F6:S6)</f>
        <v>251</v>
      </c>
      <c r="U6" s="29">
        <v>7866.92</v>
      </c>
      <c r="V6" s="29">
        <f t="shared" si="0"/>
        <v>1974596.92</v>
      </c>
    </row>
    <row r="7" spans="1:22" ht="17.25" customHeight="1" x14ac:dyDescent="0.25">
      <c r="A7" s="31">
        <v>5</v>
      </c>
      <c r="B7" s="3" t="s">
        <v>3</v>
      </c>
      <c r="C7" s="20" t="s">
        <v>50</v>
      </c>
      <c r="D7" s="20" t="s">
        <v>76</v>
      </c>
      <c r="E7" s="20" t="s">
        <v>51</v>
      </c>
      <c r="F7" s="28"/>
      <c r="G7" s="28"/>
      <c r="H7" s="28">
        <v>2</v>
      </c>
      <c r="I7" s="28">
        <v>1</v>
      </c>
      <c r="J7" s="28">
        <v>15</v>
      </c>
      <c r="K7" s="28">
        <v>10</v>
      </c>
      <c r="L7" s="28">
        <v>52</v>
      </c>
      <c r="M7" s="28">
        <v>3</v>
      </c>
      <c r="N7" s="28">
        <v>11</v>
      </c>
      <c r="O7" s="28">
        <v>3</v>
      </c>
      <c r="P7" s="28">
        <v>10</v>
      </c>
      <c r="Q7" s="28">
        <v>5</v>
      </c>
      <c r="R7" s="28">
        <v>13</v>
      </c>
      <c r="S7" s="28"/>
      <c r="T7" s="15">
        <f>SUM(F7:S7)</f>
        <v>125</v>
      </c>
      <c r="U7" s="29">
        <v>4247.78</v>
      </c>
      <c r="V7" s="29">
        <f t="shared" si="0"/>
        <v>530972.5</v>
      </c>
    </row>
    <row r="8" spans="1:22" ht="18" customHeight="1" x14ac:dyDescent="0.25">
      <c r="A8" s="31">
        <v>6</v>
      </c>
      <c r="B8" s="3" t="s">
        <v>4</v>
      </c>
      <c r="C8" s="22" t="s">
        <v>56</v>
      </c>
      <c r="D8" s="22" t="s">
        <v>57</v>
      </c>
      <c r="E8" s="22" t="s">
        <v>51</v>
      </c>
      <c r="F8" s="28">
        <v>96</v>
      </c>
      <c r="G8" s="28">
        <v>15</v>
      </c>
      <c r="H8" s="28"/>
      <c r="I8" s="28">
        <v>50</v>
      </c>
      <c r="J8" s="28"/>
      <c r="K8" s="28"/>
      <c r="L8" s="28">
        <v>45</v>
      </c>
      <c r="M8" s="28">
        <v>22</v>
      </c>
      <c r="N8" s="28"/>
      <c r="O8" s="28">
        <v>15</v>
      </c>
      <c r="P8" s="28"/>
      <c r="Q8" s="28"/>
      <c r="R8" s="28"/>
      <c r="S8" s="28"/>
      <c r="T8" s="15">
        <f>SUM(F8:S8)</f>
        <v>243</v>
      </c>
      <c r="U8" s="29">
        <v>1491.02</v>
      </c>
      <c r="V8" s="29">
        <f t="shared" si="0"/>
        <v>362317.86</v>
      </c>
    </row>
    <row r="9" spans="1:22" ht="18" customHeight="1" x14ac:dyDescent="0.25">
      <c r="A9" s="31">
        <v>7</v>
      </c>
      <c r="B9" s="3" t="s">
        <v>5</v>
      </c>
      <c r="C9" s="22" t="s">
        <v>58</v>
      </c>
      <c r="D9" s="22" t="s">
        <v>59</v>
      </c>
      <c r="E9" s="22" t="s">
        <v>51</v>
      </c>
      <c r="F9" s="28">
        <v>96</v>
      </c>
      <c r="G9" s="28"/>
      <c r="H9" s="28">
        <v>20</v>
      </c>
      <c r="I9" s="28"/>
      <c r="J9" s="28">
        <v>6</v>
      </c>
      <c r="K9" s="28">
        <v>10</v>
      </c>
      <c r="L9" s="28">
        <v>15</v>
      </c>
      <c r="M9" s="28">
        <v>20</v>
      </c>
      <c r="N9" s="28">
        <v>50</v>
      </c>
      <c r="O9" s="28">
        <v>10</v>
      </c>
      <c r="P9" s="28"/>
      <c r="Q9" s="28"/>
      <c r="R9" s="28">
        <v>6</v>
      </c>
      <c r="S9" s="28">
        <v>5</v>
      </c>
      <c r="T9" s="15">
        <f>SUM(F9:S9)</f>
        <v>238</v>
      </c>
      <c r="U9" s="29">
        <v>1912.1</v>
      </c>
      <c r="V9" s="29">
        <f t="shared" si="0"/>
        <v>455079.8</v>
      </c>
    </row>
    <row r="10" spans="1:22" ht="18" customHeight="1" x14ac:dyDescent="0.25">
      <c r="A10" s="31">
        <v>8</v>
      </c>
      <c r="B10" s="3" t="s">
        <v>21</v>
      </c>
      <c r="C10" s="22" t="s">
        <v>63</v>
      </c>
      <c r="D10" s="22" t="s">
        <v>62</v>
      </c>
      <c r="E10" s="22" t="s">
        <v>51</v>
      </c>
      <c r="F10" s="28">
        <v>92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15">
        <f>SUM(F10:S10)</f>
        <v>92</v>
      </c>
      <c r="U10" s="29">
        <v>1799.1</v>
      </c>
      <c r="V10" s="29">
        <f t="shared" si="0"/>
        <v>165517.19999999998</v>
      </c>
    </row>
    <row r="11" spans="1:22" ht="18" customHeight="1" x14ac:dyDescent="0.25">
      <c r="A11" s="31">
        <v>9</v>
      </c>
      <c r="B11" s="3" t="s">
        <v>22</v>
      </c>
      <c r="C11" s="22" t="s">
        <v>58</v>
      </c>
      <c r="D11" s="22" t="s">
        <v>67</v>
      </c>
      <c r="E11" s="22" t="s">
        <v>51</v>
      </c>
      <c r="F11" s="28">
        <v>20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5">
        <f>SUM(F11:S11)</f>
        <v>20</v>
      </c>
      <c r="U11" s="29">
        <v>1233.1600000000001</v>
      </c>
      <c r="V11" s="29">
        <f t="shared" si="0"/>
        <v>24663.200000000001</v>
      </c>
    </row>
    <row r="12" spans="1:22" ht="18" customHeight="1" x14ac:dyDescent="0.25">
      <c r="A12" s="31">
        <v>10</v>
      </c>
      <c r="B12" s="4" t="s">
        <v>23</v>
      </c>
      <c r="C12" s="23" t="s">
        <v>54</v>
      </c>
      <c r="D12" s="23" t="s">
        <v>55</v>
      </c>
      <c r="E12" s="23" t="s">
        <v>53</v>
      </c>
      <c r="F12" s="28">
        <v>2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15">
        <f>SUM(F12:S12)</f>
        <v>2</v>
      </c>
      <c r="U12" s="29">
        <v>5899.33</v>
      </c>
      <c r="V12" s="29">
        <f t="shared" si="0"/>
        <v>11798.66</v>
      </c>
    </row>
    <row r="13" spans="1:22" ht="18" customHeight="1" x14ac:dyDescent="0.25">
      <c r="A13" s="31">
        <v>11</v>
      </c>
      <c r="B13" s="3" t="s">
        <v>24</v>
      </c>
      <c r="C13" s="22" t="s">
        <v>58</v>
      </c>
      <c r="D13" s="22" t="s">
        <v>59</v>
      </c>
      <c r="E13" s="22" t="s">
        <v>51</v>
      </c>
      <c r="F13" s="28"/>
      <c r="G13" s="28"/>
      <c r="H13" s="28"/>
      <c r="I13" s="28">
        <v>2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15">
        <f>SUM(F13:S13)</f>
        <v>2</v>
      </c>
      <c r="U13" s="29">
        <v>2355.2199999999998</v>
      </c>
      <c r="V13" s="29">
        <f t="shared" si="0"/>
        <v>4710.4399999999996</v>
      </c>
    </row>
    <row r="14" spans="1:22" ht="18" customHeight="1" x14ac:dyDescent="0.25">
      <c r="A14" s="31">
        <v>12</v>
      </c>
      <c r="B14" s="3" t="s">
        <v>25</v>
      </c>
      <c r="C14" s="22" t="s">
        <v>65</v>
      </c>
      <c r="D14" s="22" t="s">
        <v>64</v>
      </c>
      <c r="E14" s="22" t="s">
        <v>51</v>
      </c>
      <c r="F14" s="28"/>
      <c r="G14" s="28"/>
      <c r="H14" s="28">
        <v>1</v>
      </c>
      <c r="I14" s="28">
        <v>1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15">
        <f>SUM(F14:S14)</f>
        <v>2</v>
      </c>
      <c r="U14" s="29">
        <v>51066</v>
      </c>
      <c r="V14" s="29">
        <f t="shared" si="0"/>
        <v>102132</v>
      </c>
    </row>
    <row r="15" spans="1:22" ht="18" customHeight="1" x14ac:dyDescent="0.25">
      <c r="A15" s="31">
        <v>13</v>
      </c>
      <c r="B15" s="3" t="s">
        <v>26</v>
      </c>
      <c r="C15" s="22" t="s">
        <v>65</v>
      </c>
      <c r="D15" s="22" t="s">
        <v>64</v>
      </c>
      <c r="E15" s="22" t="s">
        <v>51</v>
      </c>
      <c r="F15" s="28"/>
      <c r="G15" s="28"/>
      <c r="H15" s="28"/>
      <c r="I15" s="28">
        <v>1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15">
        <f>SUM(F15:S15)</f>
        <v>1</v>
      </c>
      <c r="U15" s="29">
        <v>59793.33</v>
      </c>
      <c r="V15" s="29">
        <f t="shared" si="0"/>
        <v>59793.33</v>
      </c>
    </row>
    <row r="16" spans="1:22" ht="18" customHeight="1" x14ac:dyDescent="0.25">
      <c r="A16" s="31">
        <v>14</v>
      </c>
      <c r="B16" s="3" t="s">
        <v>27</v>
      </c>
      <c r="C16" s="23" t="s">
        <v>54</v>
      </c>
      <c r="D16" s="23" t="s">
        <v>55</v>
      </c>
      <c r="E16" s="23" t="s">
        <v>53</v>
      </c>
      <c r="F16" s="28"/>
      <c r="G16" s="28"/>
      <c r="H16" s="28"/>
      <c r="I16" s="28">
        <v>1</v>
      </c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15">
        <f>SUM(F16:S16)</f>
        <v>1</v>
      </c>
      <c r="U16" s="29">
        <v>4043.48</v>
      </c>
      <c r="V16" s="29">
        <f t="shared" si="0"/>
        <v>4043.48</v>
      </c>
    </row>
    <row r="17" spans="1:22" ht="18" customHeight="1" x14ac:dyDescent="0.25">
      <c r="A17" s="31">
        <v>15</v>
      </c>
      <c r="B17" s="3" t="s">
        <v>28</v>
      </c>
      <c r="C17" s="22" t="s">
        <v>50</v>
      </c>
      <c r="D17" s="22" t="s">
        <v>69</v>
      </c>
      <c r="E17" s="22" t="s">
        <v>51</v>
      </c>
      <c r="F17" s="28"/>
      <c r="G17" s="28"/>
      <c r="H17" s="28"/>
      <c r="I17" s="28"/>
      <c r="J17" s="28"/>
      <c r="K17" s="28"/>
      <c r="L17" s="28"/>
      <c r="M17" s="28">
        <v>1</v>
      </c>
      <c r="N17" s="28"/>
      <c r="O17" s="28"/>
      <c r="P17" s="28"/>
      <c r="Q17" s="28"/>
      <c r="R17" s="28"/>
      <c r="S17" s="28"/>
      <c r="T17" s="15">
        <f>SUM(F17:S17)</f>
        <v>1</v>
      </c>
      <c r="U17" s="29">
        <v>31189</v>
      </c>
      <c r="V17" s="29">
        <f t="shared" si="0"/>
        <v>31189</v>
      </c>
    </row>
    <row r="18" spans="1:22" ht="18" customHeight="1" x14ac:dyDescent="0.25">
      <c r="A18" s="31">
        <v>16</v>
      </c>
      <c r="B18" s="3" t="s">
        <v>29</v>
      </c>
      <c r="C18" s="22" t="s">
        <v>50</v>
      </c>
      <c r="D18" s="22" t="s">
        <v>69</v>
      </c>
      <c r="E18" s="22" t="s">
        <v>51</v>
      </c>
      <c r="F18" s="28"/>
      <c r="G18" s="28"/>
      <c r="H18" s="28"/>
      <c r="I18" s="28"/>
      <c r="J18" s="28"/>
      <c r="K18" s="28"/>
      <c r="L18" s="28">
        <v>5</v>
      </c>
      <c r="M18" s="28"/>
      <c r="N18" s="28"/>
      <c r="O18" s="28"/>
      <c r="P18" s="28"/>
      <c r="Q18" s="28"/>
      <c r="R18" s="28"/>
      <c r="S18" s="28"/>
      <c r="T18" s="15">
        <f>SUM(F18:S18)</f>
        <v>5</v>
      </c>
      <c r="U18" s="29">
        <v>23416.66</v>
      </c>
      <c r="V18" s="29">
        <f t="shared" si="0"/>
        <v>117083.3</v>
      </c>
    </row>
    <row r="19" spans="1:22" ht="18" customHeight="1" x14ac:dyDescent="0.25">
      <c r="A19" s="31">
        <v>17</v>
      </c>
      <c r="B19" s="3" t="s">
        <v>30</v>
      </c>
      <c r="C19" s="22" t="s">
        <v>50</v>
      </c>
      <c r="D19" s="22" t="s">
        <v>69</v>
      </c>
      <c r="E19" s="22" t="s">
        <v>51</v>
      </c>
      <c r="F19" s="28"/>
      <c r="G19" s="28"/>
      <c r="H19" s="28">
        <v>3</v>
      </c>
      <c r="I19" s="28"/>
      <c r="J19" s="28"/>
      <c r="K19" s="28"/>
      <c r="L19" s="28">
        <v>11</v>
      </c>
      <c r="M19" s="28"/>
      <c r="N19" s="28"/>
      <c r="O19" s="28"/>
      <c r="P19" s="28"/>
      <c r="Q19" s="28"/>
      <c r="R19" s="28"/>
      <c r="S19" s="28"/>
      <c r="T19" s="15">
        <f>SUM(F19:S19)</f>
        <v>14</v>
      </c>
      <c r="U19" s="29">
        <v>50597.9</v>
      </c>
      <c r="V19" s="29">
        <f t="shared" si="0"/>
        <v>708370.6</v>
      </c>
    </row>
    <row r="20" spans="1:22" ht="18" customHeight="1" x14ac:dyDescent="0.25">
      <c r="A20" s="31">
        <v>18</v>
      </c>
      <c r="B20" s="3" t="s">
        <v>31</v>
      </c>
      <c r="C20" s="24" t="s">
        <v>54</v>
      </c>
      <c r="D20" s="24" t="s">
        <v>71</v>
      </c>
      <c r="E20" s="22" t="s">
        <v>51</v>
      </c>
      <c r="F20" s="28"/>
      <c r="G20" s="28"/>
      <c r="H20" s="28"/>
      <c r="I20" s="28"/>
      <c r="J20" s="28"/>
      <c r="K20" s="28"/>
      <c r="L20" s="28"/>
      <c r="M20" s="28"/>
      <c r="N20" s="28">
        <v>1</v>
      </c>
      <c r="O20" s="28"/>
      <c r="P20" s="28"/>
      <c r="Q20" s="28"/>
      <c r="R20" s="28"/>
      <c r="S20" s="28"/>
      <c r="T20" s="15">
        <f>SUM(F20:S20)</f>
        <v>1</v>
      </c>
      <c r="U20" s="29">
        <v>5598.38</v>
      </c>
      <c r="V20" s="29">
        <f t="shared" si="0"/>
        <v>5598.38</v>
      </c>
    </row>
    <row r="21" spans="1:22" ht="18" customHeight="1" x14ac:dyDescent="0.25">
      <c r="A21" s="31">
        <v>19</v>
      </c>
      <c r="B21" s="3" t="s">
        <v>32</v>
      </c>
      <c r="C21" s="22" t="s">
        <v>65</v>
      </c>
      <c r="D21" s="22" t="s">
        <v>70</v>
      </c>
      <c r="E21" s="22" t="s">
        <v>51</v>
      </c>
      <c r="F21" s="28"/>
      <c r="G21" s="28"/>
      <c r="H21" s="28"/>
      <c r="I21" s="28"/>
      <c r="J21" s="28"/>
      <c r="K21" s="28"/>
      <c r="L21" s="28"/>
      <c r="M21" s="28"/>
      <c r="N21" s="28">
        <v>1</v>
      </c>
      <c r="O21" s="28"/>
      <c r="P21" s="28"/>
      <c r="Q21" s="28"/>
      <c r="R21" s="28"/>
      <c r="S21" s="28"/>
      <c r="T21" s="15">
        <f>SUM(F21:S21)</f>
        <v>1</v>
      </c>
      <c r="U21" s="29">
        <v>30259.360000000001</v>
      </c>
      <c r="V21" s="29">
        <f t="shared" si="0"/>
        <v>30259.360000000001</v>
      </c>
    </row>
    <row r="22" spans="1:22" ht="18" customHeight="1" x14ac:dyDescent="0.25">
      <c r="A22" s="31">
        <v>20</v>
      </c>
      <c r="B22" s="3" t="s">
        <v>33</v>
      </c>
      <c r="C22" s="22" t="s">
        <v>65</v>
      </c>
      <c r="D22" s="22" t="s">
        <v>68</v>
      </c>
      <c r="E22" s="20" t="s">
        <v>51</v>
      </c>
      <c r="F22" s="28"/>
      <c r="G22" s="28"/>
      <c r="H22" s="28"/>
      <c r="I22" s="28"/>
      <c r="J22" s="28"/>
      <c r="K22" s="28"/>
      <c r="L22" s="28"/>
      <c r="M22" s="28"/>
      <c r="N22" s="28">
        <v>12</v>
      </c>
      <c r="O22" s="28"/>
      <c r="P22" s="28"/>
      <c r="Q22" s="28"/>
      <c r="R22" s="28"/>
      <c r="S22" s="28"/>
      <c r="T22" s="15">
        <f>SUM(F22:S22)</f>
        <v>12</v>
      </c>
      <c r="U22" s="29">
        <v>7959</v>
      </c>
      <c r="V22" s="29">
        <f t="shared" si="0"/>
        <v>95508</v>
      </c>
    </row>
    <row r="23" spans="1:22" ht="18" customHeight="1" x14ac:dyDescent="0.25">
      <c r="A23" s="31">
        <v>21</v>
      </c>
      <c r="B23" s="3" t="s">
        <v>34</v>
      </c>
      <c r="C23" s="20" t="s">
        <v>50</v>
      </c>
      <c r="D23" s="20" t="s">
        <v>61</v>
      </c>
      <c r="E23" s="20" t="s">
        <v>51</v>
      </c>
      <c r="F23" s="28"/>
      <c r="G23" s="28"/>
      <c r="H23" s="28"/>
      <c r="I23" s="28"/>
      <c r="J23" s="28"/>
      <c r="K23" s="28"/>
      <c r="L23" s="28"/>
      <c r="M23" s="28"/>
      <c r="N23" s="28">
        <v>3</v>
      </c>
      <c r="O23" s="28"/>
      <c r="P23" s="28"/>
      <c r="Q23" s="28"/>
      <c r="R23" s="28"/>
      <c r="S23" s="28"/>
      <c r="T23" s="15">
        <f>SUM(F23:S23)</f>
        <v>3</v>
      </c>
      <c r="U23" s="29">
        <v>13499</v>
      </c>
      <c r="V23" s="29">
        <f t="shared" si="0"/>
        <v>40497</v>
      </c>
    </row>
    <row r="24" spans="1:22" ht="18" customHeight="1" x14ac:dyDescent="0.25">
      <c r="A24" s="31">
        <v>22</v>
      </c>
      <c r="B24" s="3" t="s">
        <v>35</v>
      </c>
      <c r="C24" s="23" t="s">
        <v>54</v>
      </c>
      <c r="D24" s="23" t="s">
        <v>55</v>
      </c>
      <c r="E24" s="23" t="s">
        <v>53</v>
      </c>
      <c r="F24" s="28"/>
      <c r="G24" s="28"/>
      <c r="H24" s="28"/>
      <c r="I24" s="28"/>
      <c r="J24" s="28"/>
      <c r="K24" s="28"/>
      <c r="L24" s="28"/>
      <c r="M24" s="28"/>
      <c r="N24" s="28">
        <v>15</v>
      </c>
      <c r="O24" s="28"/>
      <c r="P24" s="28"/>
      <c r="Q24" s="28"/>
      <c r="R24" s="28"/>
      <c r="S24" s="28"/>
      <c r="T24" s="15">
        <f>SUM(F24:S24)</f>
        <v>15</v>
      </c>
      <c r="U24" s="29">
        <v>356.25</v>
      </c>
      <c r="V24" s="29">
        <f t="shared" si="0"/>
        <v>5343.75</v>
      </c>
    </row>
    <row r="25" spans="1:22" ht="18" customHeight="1" x14ac:dyDescent="0.25">
      <c r="A25" s="31">
        <v>23</v>
      </c>
      <c r="B25" s="3" t="s">
        <v>36</v>
      </c>
      <c r="C25" s="22" t="s">
        <v>54</v>
      </c>
      <c r="D25" s="22" t="s">
        <v>66</v>
      </c>
      <c r="E25" s="22" t="s">
        <v>51</v>
      </c>
      <c r="F25" s="28"/>
      <c r="G25" s="28"/>
      <c r="H25" s="28"/>
      <c r="I25" s="28"/>
      <c r="J25" s="28"/>
      <c r="K25" s="28"/>
      <c r="L25" s="28"/>
      <c r="M25" s="28"/>
      <c r="N25" s="28">
        <v>1</v>
      </c>
      <c r="O25" s="28"/>
      <c r="P25" s="28"/>
      <c r="Q25" s="28"/>
      <c r="R25" s="28"/>
      <c r="S25" s="28"/>
      <c r="T25" s="15">
        <f>SUM(F25:S25)</f>
        <v>1</v>
      </c>
      <c r="U25" s="29">
        <v>4543.87</v>
      </c>
      <c r="V25" s="29">
        <f t="shared" si="0"/>
        <v>4543.87</v>
      </c>
    </row>
    <row r="26" spans="1:22" ht="18" customHeight="1" x14ac:dyDescent="0.25">
      <c r="A26" s="31">
        <v>24</v>
      </c>
      <c r="B26" s="3" t="s">
        <v>37</v>
      </c>
      <c r="C26" s="22" t="s">
        <v>65</v>
      </c>
      <c r="D26" s="22" t="s">
        <v>64</v>
      </c>
      <c r="E26" s="22" t="s">
        <v>51</v>
      </c>
      <c r="F26" s="28"/>
      <c r="G26" s="28"/>
      <c r="H26" s="28"/>
      <c r="I26" s="28"/>
      <c r="J26" s="28"/>
      <c r="K26" s="28"/>
      <c r="L26" s="28"/>
      <c r="M26" s="28"/>
      <c r="N26" s="28">
        <v>2</v>
      </c>
      <c r="O26" s="28"/>
      <c r="P26" s="28"/>
      <c r="Q26" s="28"/>
      <c r="R26" s="28"/>
      <c r="S26" s="28"/>
      <c r="T26" s="15">
        <f>SUM(F26:S26)</f>
        <v>2</v>
      </c>
      <c r="U26" s="29">
        <v>5735.45</v>
      </c>
      <c r="V26" s="29">
        <f t="shared" si="0"/>
        <v>11470.9</v>
      </c>
    </row>
    <row r="27" spans="1:22" ht="18" customHeight="1" x14ac:dyDescent="0.25">
      <c r="A27" s="31">
        <v>25</v>
      </c>
      <c r="B27" s="3" t="s">
        <v>38</v>
      </c>
      <c r="C27" s="22" t="s">
        <v>65</v>
      </c>
      <c r="D27" s="22" t="s">
        <v>64</v>
      </c>
      <c r="E27" s="22" t="s">
        <v>51</v>
      </c>
      <c r="F27" s="28"/>
      <c r="G27" s="28"/>
      <c r="H27" s="28"/>
      <c r="I27" s="28"/>
      <c r="J27" s="28"/>
      <c r="K27" s="28"/>
      <c r="L27" s="28"/>
      <c r="M27" s="28"/>
      <c r="N27" s="28">
        <v>2</v>
      </c>
      <c r="O27" s="28"/>
      <c r="P27" s="28"/>
      <c r="Q27" s="28"/>
      <c r="R27" s="28"/>
      <c r="S27" s="28"/>
      <c r="T27" s="15">
        <f>SUM(F27:S27)</f>
        <v>2</v>
      </c>
      <c r="U27" s="29">
        <v>10185.91</v>
      </c>
      <c r="V27" s="29">
        <f t="shared" si="0"/>
        <v>20371.82</v>
      </c>
    </row>
    <row r="28" spans="1:22" ht="18" customHeight="1" x14ac:dyDescent="0.25">
      <c r="A28" s="31">
        <v>26</v>
      </c>
      <c r="B28" s="3" t="s">
        <v>39</v>
      </c>
      <c r="C28" s="20" t="s">
        <v>50</v>
      </c>
      <c r="D28" s="20" t="s">
        <v>61</v>
      </c>
      <c r="E28" s="20" t="s">
        <v>51</v>
      </c>
      <c r="F28" s="28"/>
      <c r="G28" s="28"/>
      <c r="H28" s="28"/>
      <c r="I28" s="28"/>
      <c r="J28" s="28"/>
      <c r="K28" s="28"/>
      <c r="L28" s="28"/>
      <c r="M28" s="28"/>
      <c r="N28" s="28"/>
      <c r="O28" s="28">
        <v>2</v>
      </c>
      <c r="P28" s="28"/>
      <c r="Q28" s="28"/>
      <c r="R28" s="28"/>
      <c r="S28" s="28"/>
      <c r="T28" s="15">
        <f>SUM(F28:S28)</f>
        <v>2</v>
      </c>
      <c r="U28" s="29">
        <v>15793.5</v>
      </c>
      <c r="V28" s="29">
        <f t="shared" si="0"/>
        <v>31587</v>
      </c>
    </row>
    <row r="29" spans="1:22" ht="18" customHeight="1" x14ac:dyDescent="0.25">
      <c r="A29" s="31">
        <v>27</v>
      </c>
      <c r="B29" s="3" t="s">
        <v>40</v>
      </c>
      <c r="C29" s="22" t="s">
        <v>50</v>
      </c>
      <c r="D29" s="22" t="s">
        <v>69</v>
      </c>
      <c r="E29" s="22" t="s">
        <v>51</v>
      </c>
      <c r="F29" s="28"/>
      <c r="G29" s="28"/>
      <c r="H29" s="28"/>
      <c r="I29" s="28"/>
      <c r="J29" s="28"/>
      <c r="K29" s="28"/>
      <c r="L29" s="28"/>
      <c r="M29" s="28"/>
      <c r="N29" s="28"/>
      <c r="O29" s="28">
        <v>2</v>
      </c>
      <c r="P29" s="28"/>
      <c r="Q29" s="28"/>
      <c r="R29" s="28"/>
      <c r="S29" s="28"/>
      <c r="T29" s="15">
        <f>SUM(F29:S29)</f>
        <v>2</v>
      </c>
      <c r="U29" s="29">
        <v>9340.2099999999991</v>
      </c>
      <c r="V29" s="29">
        <f t="shared" si="0"/>
        <v>18680.419999999998</v>
      </c>
    </row>
    <row r="30" spans="1:22" x14ac:dyDescent="0.25">
      <c r="A30" s="31">
        <v>28</v>
      </c>
      <c r="B30" s="3" t="s">
        <v>41</v>
      </c>
      <c r="C30" s="25" t="s">
        <v>54</v>
      </c>
      <c r="D30" s="25" t="s">
        <v>77</v>
      </c>
      <c r="E30" s="22" t="s">
        <v>79</v>
      </c>
      <c r="F30" s="28">
        <v>10</v>
      </c>
      <c r="G30" s="28"/>
      <c r="H30" s="28"/>
      <c r="I30" s="28"/>
      <c r="J30" s="28"/>
      <c r="K30" s="28"/>
      <c r="L30" s="28"/>
      <c r="M30" s="28"/>
      <c r="N30" s="28"/>
      <c r="O30" s="28">
        <v>2</v>
      </c>
      <c r="P30" s="28"/>
      <c r="Q30" s="28"/>
      <c r="R30" s="28"/>
      <c r="S30" s="28"/>
      <c r="T30" s="15">
        <f>SUM(F30:S30)</f>
        <v>12</v>
      </c>
      <c r="U30" s="29">
        <v>1263.33</v>
      </c>
      <c r="V30" s="29">
        <f t="shared" si="0"/>
        <v>15159.96</v>
      </c>
    </row>
    <row r="31" spans="1:22" x14ac:dyDescent="0.25">
      <c r="A31" s="31">
        <v>29</v>
      </c>
      <c r="B31" s="3" t="s">
        <v>42</v>
      </c>
      <c r="C31" s="25" t="s">
        <v>54</v>
      </c>
      <c r="D31" s="25" t="s">
        <v>78</v>
      </c>
      <c r="E31" s="22" t="s">
        <v>79</v>
      </c>
      <c r="F31" s="28"/>
      <c r="G31" s="28"/>
      <c r="H31" s="28"/>
      <c r="I31" s="28"/>
      <c r="J31" s="28"/>
      <c r="K31" s="28"/>
      <c r="L31" s="28"/>
      <c r="M31" s="28"/>
      <c r="N31" s="28"/>
      <c r="O31" s="28">
        <v>30</v>
      </c>
      <c r="P31" s="28"/>
      <c r="Q31" s="28"/>
      <c r="R31" s="28"/>
      <c r="S31" s="28"/>
      <c r="T31" s="15">
        <f>SUM(F31:S31)</f>
        <v>30</v>
      </c>
      <c r="U31" s="29">
        <v>67.760000000000005</v>
      </c>
      <c r="V31" s="29">
        <f t="shared" si="0"/>
        <v>2032.8000000000002</v>
      </c>
    </row>
    <row r="32" spans="1:22" x14ac:dyDescent="0.25">
      <c r="A32" s="31">
        <v>30</v>
      </c>
      <c r="B32" s="3" t="s">
        <v>43</v>
      </c>
      <c r="C32" s="25" t="s">
        <v>54</v>
      </c>
      <c r="D32" s="25" t="s">
        <v>78</v>
      </c>
      <c r="E32" s="22" t="s">
        <v>79</v>
      </c>
      <c r="F32" s="28"/>
      <c r="G32" s="28"/>
      <c r="H32" s="28"/>
      <c r="I32" s="28"/>
      <c r="J32" s="28"/>
      <c r="K32" s="28"/>
      <c r="L32" s="28"/>
      <c r="M32" s="28"/>
      <c r="N32" s="28"/>
      <c r="O32" s="28">
        <v>20</v>
      </c>
      <c r="P32" s="28"/>
      <c r="Q32" s="28"/>
      <c r="R32" s="28"/>
      <c r="S32" s="28"/>
      <c r="T32" s="15">
        <f>SUM(F32:S32)</f>
        <v>20</v>
      </c>
      <c r="U32" s="29">
        <v>97.42</v>
      </c>
      <c r="V32" s="29">
        <f t="shared" si="0"/>
        <v>1948.4</v>
      </c>
    </row>
    <row r="33" spans="1:22" ht="18" customHeight="1" x14ac:dyDescent="0.25">
      <c r="A33" s="31">
        <v>31</v>
      </c>
      <c r="B33" s="3" t="s">
        <v>44</v>
      </c>
      <c r="C33" s="22" t="s">
        <v>58</v>
      </c>
      <c r="D33" s="22" t="s">
        <v>60</v>
      </c>
      <c r="E33" s="22" t="s">
        <v>51</v>
      </c>
      <c r="F33" s="28"/>
      <c r="G33" s="28"/>
      <c r="H33" s="28"/>
      <c r="I33" s="28"/>
      <c r="J33" s="28"/>
      <c r="K33" s="28"/>
      <c r="L33" s="28"/>
      <c r="M33" s="28"/>
      <c r="N33" s="28"/>
      <c r="O33" s="28">
        <v>2</v>
      </c>
      <c r="P33" s="28"/>
      <c r="Q33" s="28"/>
      <c r="R33" s="28">
        <v>5</v>
      </c>
      <c r="S33" s="28"/>
      <c r="T33" s="15">
        <f>SUM(F33:S33)</f>
        <v>7</v>
      </c>
      <c r="U33" s="29">
        <v>9029.5</v>
      </c>
      <c r="V33" s="29">
        <f t="shared" si="0"/>
        <v>63206.5</v>
      </c>
    </row>
    <row r="34" spans="1:22" ht="18" customHeight="1" x14ac:dyDescent="0.25">
      <c r="A34" s="31">
        <v>32</v>
      </c>
      <c r="B34" s="3" t="s">
        <v>45</v>
      </c>
      <c r="C34" s="22" t="s">
        <v>58</v>
      </c>
      <c r="D34" s="22" t="s">
        <v>60</v>
      </c>
      <c r="E34" s="22" t="s">
        <v>51</v>
      </c>
      <c r="F34" s="28"/>
      <c r="G34" s="28"/>
      <c r="H34" s="28"/>
      <c r="I34" s="28"/>
      <c r="J34" s="28"/>
      <c r="K34" s="28"/>
      <c r="L34" s="28"/>
      <c r="M34" s="28"/>
      <c r="N34" s="28"/>
      <c r="O34" s="28">
        <v>2</v>
      </c>
      <c r="P34" s="28"/>
      <c r="Q34" s="28"/>
      <c r="R34" s="28"/>
      <c r="S34" s="28"/>
      <c r="T34" s="15">
        <f>SUM(F34:S34)</f>
        <v>2</v>
      </c>
      <c r="U34" s="29">
        <v>10882.28</v>
      </c>
      <c r="V34" s="29">
        <f t="shared" si="0"/>
        <v>21764.560000000001</v>
      </c>
    </row>
    <row r="35" spans="1:22" ht="18" customHeight="1" x14ac:dyDescent="0.25">
      <c r="A35" s="31">
        <v>33</v>
      </c>
      <c r="B35" s="3" t="s">
        <v>81</v>
      </c>
      <c r="C35" s="20" t="s">
        <v>50</v>
      </c>
      <c r="D35" s="20" t="s">
        <v>61</v>
      </c>
      <c r="E35" s="20" t="s">
        <v>51</v>
      </c>
      <c r="F35" s="28"/>
      <c r="G35" s="28"/>
      <c r="H35" s="28"/>
      <c r="I35" s="28"/>
      <c r="J35" s="28"/>
      <c r="K35" s="28"/>
      <c r="L35" s="28"/>
      <c r="M35" s="28"/>
      <c r="N35" s="28"/>
      <c r="O35" s="28">
        <v>8</v>
      </c>
      <c r="P35" s="28"/>
      <c r="Q35" s="28"/>
      <c r="R35" s="28">
        <v>3</v>
      </c>
      <c r="S35" s="28"/>
      <c r="T35" s="15">
        <f>SUM(F35:S35)</f>
        <v>11</v>
      </c>
      <c r="U35" s="29">
        <v>22835.81</v>
      </c>
      <c r="V35" s="29">
        <f t="shared" si="0"/>
        <v>251193.91</v>
      </c>
    </row>
    <row r="36" spans="1:22" ht="18" customHeight="1" x14ac:dyDescent="0.25">
      <c r="A36" s="31">
        <v>34</v>
      </c>
      <c r="B36" s="3" t="s">
        <v>82</v>
      </c>
      <c r="C36" s="20" t="s">
        <v>50</v>
      </c>
      <c r="D36" s="20" t="s">
        <v>61</v>
      </c>
      <c r="E36" s="20" t="s">
        <v>51</v>
      </c>
      <c r="F36" s="28"/>
      <c r="G36" s="28"/>
      <c r="H36" s="28"/>
      <c r="I36" s="28"/>
      <c r="J36" s="28"/>
      <c r="K36" s="28"/>
      <c r="L36" s="28"/>
      <c r="M36" s="28"/>
      <c r="N36" s="28"/>
      <c r="O36" s="28">
        <v>4</v>
      </c>
      <c r="P36" s="28"/>
      <c r="Q36" s="28"/>
      <c r="R36" s="28"/>
      <c r="S36" s="28"/>
      <c r="T36" s="15">
        <f>SUM(F36:S36)</f>
        <v>4</v>
      </c>
      <c r="U36" s="29">
        <v>19339</v>
      </c>
      <c r="V36" s="29">
        <f t="shared" si="0"/>
        <v>77356</v>
      </c>
    </row>
    <row r="37" spans="1:22" ht="18" customHeight="1" x14ac:dyDescent="0.25">
      <c r="A37" s="31">
        <v>35</v>
      </c>
      <c r="B37" s="3" t="s">
        <v>46</v>
      </c>
      <c r="C37" s="22" t="s">
        <v>65</v>
      </c>
      <c r="D37" s="22" t="s">
        <v>52</v>
      </c>
      <c r="E37" s="20" t="s">
        <v>51</v>
      </c>
      <c r="F37" s="28">
        <v>1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15">
        <f>SUM(F37:S37)</f>
        <v>1</v>
      </c>
      <c r="U37" s="29">
        <v>6745</v>
      </c>
      <c r="V37" s="29">
        <f t="shared" si="0"/>
        <v>6745</v>
      </c>
    </row>
    <row r="38" spans="1:22" ht="15.75" customHeight="1" x14ac:dyDescent="0.25">
      <c r="A38" s="31">
        <v>36</v>
      </c>
      <c r="B38" s="3" t="s">
        <v>83</v>
      </c>
      <c r="C38" s="22" t="s">
        <v>50</v>
      </c>
      <c r="D38" s="22" t="s">
        <v>69</v>
      </c>
      <c r="E38" s="22" t="s">
        <v>51</v>
      </c>
      <c r="F38" s="30"/>
      <c r="G38" s="30"/>
      <c r="H38" s="30"/>
      <c r="I38" s="30">
        <v>25</v>
      </c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15">
        <f>SUM(C38:S38)</f>
        <v>25</v>
      </c>
      <c r="U38" s="29">
        <v>22885</v>
      </c>
      <c r="V38" s="29">
        <f t="shared" si="0"/>
        <v>572125</v>
      </c>
    </row>
    <row r="39" spans="1:22" ht="18.75" x14ac:dyDescent="0.3">
      <c r="A39" s="32"/>
      <c r="B39" s="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16"/>
      <c r="U39" s="17" t="s">
        <v>87</v>
      </c>
      <c r="V39" s="17">
        <f>SUM(V3:V38)</f>
        <v>16775210.82</v>
      </c>
    </row>
    <row r="44" spans="1:22" x14ac:dyDescent="0.25">
      <c r="V44" s="26"/>
    </row>
    <row r="45" spans="1:22" x14ac:dyDescent="0.25">
      <c r="V45" s="26"/>
    </row>
  </sheetData>
  <mergeCells count="1">
    <mergeCell ref="A1:V1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ERICO KRETZER JUNIOR</cp:lastModifiedBy>
  <cp:lastPrinted>2022-06-03T14:30:22Z</cp:lastPrinted>
  <dcterms:created xsi:type="dcterms:W3CDTF">2017-11-06T16:56:11Z</dcterms:created>
  <dcterms:modified xsi:type="dcterms:W3CDTF">2023-12-05T16:48:22Z</dcterms:modified>
</cp:coreProperties>
</file>